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romo\Desktop\2024\CUENTA PUBLICA 2024\PRESUPUESTARIA\"/>
    </mc:Choice>
  </mc:AlternateContent>
  <xr:revisionPtr revIDLastSave="0" documentId="13_ncr:1_{F95D546E-9C16-401F-B512-D795C6AD86C2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84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1" l="1"/>
  <c r="E13" i="1" l="1"/>
  <c r="H80" i="1" l="1"/>
  <c r="H79" i="1"/>
  <c r="H78" i="1"/>
  <c r="H77" i="1"/>
  <c r="H76" i="1"/>
  <c r="H70" i="1"/>
  <c r="H68" i="1"/>
  <c r="H62" i="1"/>
  <c r="H60" i="1"/>
  <c r="H52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D81" i="1" l="1"/>
  <c r="E27" i="1"/>
  <c r="H27" i="1" s="1"/>
  <c r="E17" i="1"/>
  <c r="H17" i="1" s="1"/>
  <c r="G81" i="1"/>
  <c r="F81" i="1"/>
  <c r="E37" i="1"/>
  <c r="H3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<sst xmlns="http://schemas.openxmlformats.org/spreadsheetml/2006/main" count="92" uniqueCount="92">
  <si>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</si>
  <si>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</si>
  <si>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</si>
  <si>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</si>
  <si>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</si>
  <si>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</si>
  <si>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</si>
  <si>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</si>
  <si>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</si>
  <si>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</si>
  <si>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</si>
  <si>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</si>
  <si>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</si>
  <si>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</si>
  <si>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</si>
  <si>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</si>
  <si>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</si>
  <si>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</si>
  <si>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</si>
  <si>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</si>
  <si>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</si>
  <si>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</si>
  <si>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</si>
  <si>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</si>
  <si>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</si>
  <si>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</si>
  <si>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</si>
  <si>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</si>
  <si>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</si>
  <si>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</si>
  <si>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</si>
  <si>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</si>
  <si>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</si>
  <si>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</si>
  <si>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</si>
  <si>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</si>
  <si>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</si>
  <si>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</si>
  <si>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</si>
  <si>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</si>
  <si>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</si>
  <si>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</si>
  <si>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</si>
  <si>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</si>
  <si>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</si>
  <si>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</si>
  <si>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</si>
  <si>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</si>
  <si>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</si>
  <si>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</si>
  <si>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</si>
  <si>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</si>
  <si>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</si>
  <si>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</si>
  <si>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</si>
  <si>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</si>
  <si>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</si>
  <si>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</si>
  <si>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</si>
  <si>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</si>
  <si>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</si>
  <si>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</si>
  <si>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</si>
  <si>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</si>
  <si>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</si>
  <si>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</si>
  <si>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</si>
  <si>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</si>
  <si>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</si>
  <si>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</si>
  <si>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</si>
  <si>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</si>
  <si>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</si>
  <si>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</si>
  <si>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</si>
  <si>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</si>
  <si>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</si>
  <si>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</si>
  <si>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</si>
  <si>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</si>
  <si>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</si>
  <si>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</si>
  <si>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</si>
  <si>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</si>
  <si>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</si>
  <si>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</si>
  <si>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INSTITUTO CHIHUAHUENSE PARA LA TRANPARENCIA Y ACCESO A LA INFORMACION PUBLICA</t>
  </si>
  <si>
    <t>DEL 01 de enero al 31 de diciembre 2024.</t>
  </si>
  <si>
    <t>Dr. Sergio Rafael Facio Guzmán</t>
  </si>
  <si>
    <t>C.P  Carlos Antonio Rosales Arcaute</t>
  </si>
  <si>
    <t xml:space="preserve">Comisionado Presidente 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</si>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</sst>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1040605</xdr:colOff>
      <xdr:row>85</xdr:row>
      <xdr:rowOff>178593</xdr:rowOff>
    </xdr:from>
    <xdr:to>
      <xdr:col>6</xdr:col>
      <xdr:colOff>273843</xdr:colOff>
      <xdr:row>85</xdr:row>
      <xdr:rowOff>188118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9BC24F5D-A463-4D82-A414-95DFDBBEE282}"/>
            </a:ext>
          </a:extLst>
        </xdr:cNvPr>
        <xdr:cNvCxnSpPr/>
      </xdr:nvCxnSpPr>
      <xdr:spPr>
        <a:xfrm>
          <a:off x="6350793" y="15204281"/>
          <a:ext cx="25193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300038</xdr:colOff>
      <xdr:row>85</xdr:row>
      <xdr:rowOff>180975</xdr:rowOff>
    </xdr:from>
    <xdr:to>
      <xdr:col>1</xdr:col>
      <xdr:colOff>3143249</xdr:colOff>
      <xdr:row>86</xdr:row>
      <xdr:rowOff>11906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2B8094D-5F05-43EE-A807-B5FFCA2116B9}"/>
            </a:ext>
          </a:extLst>
        </xdr:cNvPr>
        <xdr:cNvCxnSpPr/>
      </xdr:nvCxnSpPr>
      <xdr:spPr>
        <a:xfrm>
          <a:off x="300038" y="15206663"/>
          <a:ext cx="3152774" cy="214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topLeftCell="A51" zoomScale="80" zoomScaleNormal="80" workbookViewId="0">
      <selection activeCell="H89" sqref="H89"/>
    </sheetView>
  </sheetViews>
  <sheetFormatPr baseColWidth="10" defaultColWidth="11.42578125" defaultRowHeight="12" x14ac:dyDescent="0.2"/>
  <cols>
    <col min="1" max="1" width="4.5703125" style="1" customWidth="1"/>
    <col min="2" max="2" width="58.5703125" style="1" customWidth="1"/>
    <col min="3" max="3" width="16.42578125" style="1" bestFit="1" customWidth="1"/>
    <col min="4" max="4" width="16.140625" style="1" customWidth="1"/>
    <col min="5" max="5" width="16.7109375" style="1" bestFit="1" customWidth="1"/>
    <col min="6" max="7" width="16.42578125" style="1" bestFit="1" customWidth="1"/>
    <col min="8" max="8" width="16.7109375" style="1" bestFit="1" customWidth="1"/>
    <col min="9" max="9" width="4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7" t="s">
        <v>86</v>
      </c>
      <c r="C2" s="28"/>
      <c r="D2" s="28"/>
      <c r="E2" s="28"/>
      <c r="F2" s="28"/>
      <c r="G2" s="28"/>
      <c r="H2" s="29"/>
    </row>
    <row r="3" spans="2:9" x14ac:dyDescent="0.2">
      <c r="B3" s="30" t="s">
        <v>1</v>
      </c>
      <c r="C3" s="31"/>
      <c r="D3" s="31"/>
      <c r="E3" s="31"/>
      <c r="F3" s="31"/>
      <c r="G3" s="31"/>
      <c r="H3" s="32"/>
    </row>
    <row r="4" spans="2:9" x14ac:dyDescent="0.2">
      <c r="B4" s="30" t="s">
        <v>2</v>
      </c>
      <c r="C4" s="31"/>
      <c r="D4" s="31"/>
      <c r="E4" s="31"/>
      <c r="F4" s="31"/>
      <c r="G4" s="31"/>
      <c r="H4" s="32"/>
    </row>
    <row r="5" spans="2:9" ht="12.75" thickBot="1" x14ac:dyDescent="0.25">
      <c r="B5" s="33" t="s">
        <v>87</v>
      </c>
      <c r="C5" s="34"/>
      <c r="D5" s="34"/>
      <c r="E5" s="34"/>
      <c r="F5" s="34"/>
      <c r="G5" s="34"/>
      <c r="H5" s="35"/>
    </row>
    <row r="6" spans="2:9" ht="12.75" thickBot="1" x14ac:dyDescent="0.25">
      <c r="B6" s="36" t="s">
        <v>3</v>
      </c>
      <c r="C6" s="39" t="s">
        <v>4</v>
      </c>
      <c r="D6" s="40"/>
      <c r="E6" s="40"/>
      <c r="F6" s="40"/>
      <c r="G6" s="41"/>
      <c r="H6" s="42" t="s">
        <v>5</v>
      </c>
    </row>
    <row r="7" spans="2:9" ht="47.1" customHeight="1" thickBot="1" x14ac:dyDescent="0.25">
      <c r="B7" s="37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3"/>
    </row>
    <row r="8" spans="2:9" ht="15.6" customHeight="1" thickBot="1" x14ac:dyDescent="0.25">
      <c r="B8" s="38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62861413</v>
      </c>
      <c r="D9" s="16">
        <f>SUM(D10:D16)</f>
        <v>0</v>
      </c>
      <c r="E9" s="16">
        <f t="shared" ref="E9:E26" si="0">C9+D9</f>
        <v>62861413</v>
      </c>
      <c r="F9" s="16">
        <f>SUM(F10:F16)</f>
        <v>59526936.340000004</v>
      </c>
      <c r="G9" s="16">
        <f>SUM(G10:G16)</f>
        <v>59526936.340000004</v>
      </c>
      <c r="H9" s="16">
        <f t="shared" ref="H9:H40" si="1">E9-F9</f>
        <v>3334476.6599999964</v>
      </c>
    </row>
    <row r="10" spans="2:9" ht="12" customHeight="1" x14ac:dyDescent="0.2">
      <c r="B10" s="11" t="s">
        <v>14</v>
      </c>
      <c r="C10" s="12">
        <v>18148784.059999999</v>
      </c>
      <c r="D10" s="13">
        <v>0</v>
      </c>
      <c r="E10" s="18">
        <f t="shared" si="0"/>
        <v>18148784.059999999</v>
      </c>
      <c r="F10" s="13">
        <v>17801211.68</v>
      </c>
      <c r="G10" s="13">
        <v>17801211.68</v>
      </c>
      <c r="H10" s="20">
        <f t="shared" si="1"/>
        <v>347572.37999999896</v>
      </c>
    </row>
    <row r="11" spans="2:9" ht="12" customHeight="1" x14ac:dyDescent="0.2">
      <c r="B11" s="11" t="s">
        <v>15</v>
      </c>
      <c r="C11" s="12">
        <v>942000</v>
      </c>
      <c r="D11" s="13">
        <v>0</v>
      </c>
      <c r="E11" s="18">
        <f t="shared" si="0"/>
        <v>942000</v>
      </c>
      <c r="F11" s="13">
        <v>383345.4</v>
      </c>
      <c r="G11" s="13">
        <v>383345.4</v>
      </c>
      <c r="H11" s="20">
        <f t="shared" si="1"/>
        <v>558654.6</v>
      </c>
    </row>
    <row r="12" spans="2:9" ht="12" customHeight="1" x14ac:dyDescent="0.2">
      <c r="B12" s="11" t="s">
        <v>16</v>
      </c>
      <c r="C12" s="12">
        <v>33957856.68</v>
      </c>
      <c r="D12" s="13">
        <v>0</v>
      </c>
      <c r="E12" s="18">
        <f t="shared" si="0"/>
        <v>33957856.68</v>
      </c>
      <c r="F12" s="13">
        <v>33437890.18</v>
      </c>
      <c r="G12" s="13">
        <v>33437890.18</v>
      </c>
      <c r="H12" s="20">
        <f t="shared" si="1"/>
        <v>519966.5</v>
      </c>
    </row>
    <row r="13" spans="2:9" ht="12" customHeight="1" x14ac:dyDescent="0.2">
      <c r="B13" s="11" t="s">
        <v>17</v>
      </c>
      <c r="C13" s="12">
        <v>4617585.42</v>
      </c>
      <c r="D13" s="13">
        <v>0</v>
      </c>
      <c r="E13" s="18">
        <f>C13+D13</f>
        <v>4617585.42</v>
      </c>
      <c r="F13" s="13">
        <v>3942839.99</v>
      </c>
      <c r="G13" s="13">
        <v>3942839.99</v>
      </c>
      <c r="H13" s="20">
        <f t="shared" si="1"/>
        <v>674745.4299999997</v>
      </c>
    </row>
    <row r="14" spans="2:9" ht="12" customHeight="1" x14ac:dyDescent="0.2">
      <c r="B14" s="11" t="s">
        <v>18</v>
      </c>
      <c r="C14" s="12">
        <v>5195186.84</v>
      </c>
      <c r="D14" s="13">
        <v>0</v>
      </c>
      <c r="E14" s="18">
        <f t="shared" si="0"/>
        <v>5195186.84</v>
      </c>
      <c r="F14" s="13">
        <v>3961649.09</v>
      </c>
      <c r="G14" s="13">
        <v>3961649.09</v>
      </c>
      <c r="H14" s="20">
        <f t="shared" si="1"/>
        <v>1233537.75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1859017</v>
      </c>
      <c r="D17" s="16">
        <f>SUM(D18:D26)</f>
        <v>0</v>
      </c>
      <c r="E17" s="16">
        <f t="shared" si="0"/>
        <v>1859017</v>
      </c>
      <c r="F17" s="16">
        <f>SUM(F18:F26)</f>
        <v>1286125.53</v>
      </c>
      <c r="G17" s="16">
        <f>SUM(G18:G26)</f>
        <v>1286125.53</v>
      </c>
      <c r="H17" s="16">
        <f t="shared" si="1"/>
        <v>572891.47</v>
      </c>
    </row>
    <row r="18" spans="2:8" ht="24" x14ac:dyDescent="0.2">
      <c r="B18" s="9" t="s">
        <v>22</v>
      </c>
      <c r="C18" s="12">
        <v>1350870</v>
      </c>
      <c r="D18" s="13">
        <v>0</v>
      </c>
      <c r="E18" s="18">
        <f t="shared" si="0"/>
        <v>1350870</v>
      </c>
      <c r="F18" s="13">
        <v>869347.16</v>
      </c>
      <c r="G18" s="13">
        <v>869347.16</v>
      </c>
      <c r="H18" s="20">
        <f t="shared" si="1"/>
        <v>481522.83999999997</v>
      </c>
    </row>
    <row r="19" spans="2:8" ht="12" customHeight="1" x14ac:dyDescent="0.2">
      <c r="B19" s="9" t="s">
        <v>23</v>
      </c>
      <c r="C19" s="12">
        <v>125000</v>
      </c>
      <c r="D19" s="13">
        <v>0</v>
      </c>
      <c r="E19" s="18">
        <f t="shared" si="0"/>
        <v>125000</v>
      </c>
      <c r="F19" s="13">
        <v>193938</v>
      </c>
      <c r="G19" s="13">
        <v>193938</v>
      </c>
      <c r="H19" s="20">
        <f t="shared" si="1"/>
        <v>-68938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3">
        <v>0</v>
      </c>
      <c r="G20" s="13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18000</v>
      </c>
      <c r="D21" s="13">
        <v>0</v>
      </c>
      <c r="E21" s="18">
        <f t="shared" si="0"/>
        <v>18000</v>
      </c>
      <c r="F21" s="13">
        <v>18000</v>
      </c>
      <c r="G21" s="13">
        <v>18000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44000</v>
      </c>
      <c r="D22" s="13">
        <v>0</v>
      </c>
      <c r="E22" s="18">
        <f t="shared" si="0"/>
        <v>44000</v>
      </c>
      <c r="F22" s="13">
        <v>4875.3999999999996</v>
      </c>
      <c r="G22" s="13">
        <v>4875.3999999999996</v>
      </c>
      <c r="H22" s="20">
        <f t="shared" si="1"/>
        <v>39124.6</v>
      </c>
    </row>
    <row r="23" spans="2:8" ht="12" customHeight="1" x14ac:dyDescent="0.2">
      <c r="B23" s="9" t="s">
        <v>27</v>
      </c>
      <c r="C23" s="12">
        <v>120000</v>
      </c>
      <c r="D23" s="13">
        <v>0</v>
      </c>
      <c r="E23" s="18">
        <f t="shared" si="0"/>
        <v>120000</v>
      </c>
      <c r="F23" s="13">
        <v>87825.37</v>
      </c>
      <c r="G23" s="13">
        <v>87825.37</v>
      </c>
      <c r="H23" s="20">
        <f t="shared" si="1"/>
        <v>32174.630000000005</v>
      </c>
    </row>
    <row r="24" spans="2:8" ht="12" customHeight="1" x14ac:dyDescent="0.2">
      <c r="B24" s="9" t="s">
        <v>28</v>
      </c>
      <c r="C24" s="12">
        <v>135000</v>
      </c>
      <c r="D24" s="13">
        <v>0</v>
      </c>
      <c r="E24" s="18">
        <f t="shared" si="0"/>
        <v>135000</v>
      </c>
      <c r="F24" s="13">
        <v>47203.9</v>
      </c>
      <c r="G24" s="13">
        <v>47203.9</v>
      </c>
      <c r="H24" s="20">
        <f t="shared" si="1"/>
        <v>87796.1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3">
        <v>0</v>
      </c>
      <c r="G25" s="13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66147</v>
      </c>
      <c r="D26" s="13">
        <v>0</v>
      </c>
      <c r="E26" s="18">
        <f t="shared" si="0"/>
        <v>66147</v>
      </c>
      <c r="F26" s="13">
        <v>64935.7</v>
      </c>
      <c r="G26" s="13">
        <v>64935.7</v>
      </c>
      <c r="H26" s="20">
        <f t="shared" si="1"/>
        <v>1211.3000000000029</v>
      </c>
    </row>
    <row r="27" spans="2:8" ht="20.100000000000001" customHeight="1" x14ac:dyDescent="0.2">
      <c r="B27" s="6" t="s">
        <v>31</v>
      </c>
      <c r="C27" s="16">
        <f>SUM(C28:C36)</f>
        <v>13691963</v>
      </c>
      <c r="D27" s="16">
        <f>SUM(D28:D36)</f>
        <v>0</v>
      </c>
      <c r="E27" s="16">
        <f>D27+C27</f>
        <v>13691963</v>
      </c>
      <c r="F27" s="16">
        <f>SUM(F28:F36)</f>
        <v>10383365.18</v>
      </c>
      <c r="G27" s="16">
        <f>SUM(G28:G36)</f>
        <v>10383365.18</v>
      </c>
      <c r="H27" s="16">
        <f t="shared" si="1"/>
        <v>3308597.8200000003</v>
      </c>
    </row>
    <row r="28" spans="2:8" x14ac:dyDescent="0.2">
      <c r="B28" s="9" t="s">
        <v>32</v>
      </c>
      <c r="C28" s="12">
        <v>1406358</v>
      </c>
      <c r="D28" s="13">
        <v>0</v>
      </c>
      <c r="E28" s="18">
        <f t="shared" ref="E28:E36" si="2">C28+D28</f>
        <v>1406358</v>
      </c>
      <c r="F28" s="13">
        <v>910525.01</v>
      </c>
      <c r="G28" s="13">
        <v>910525.01</v>
      </c>
      <c r="H28" s="20">
        <f t="shared" si="1"/>
        <v>495832.99</v>
      </c>
    </row>
    <row r="29" spans="2:8" x14ac:dyDescent="0.2">
      <c r="B29" s="9" t="s">
        <v>33</v>
      </c>
      <c r="C29" s="12">
        <v>1281700</v>
      </c>
      <c r="D29" s="13">
        <v>0</v>
      </c>
      <c r="E29" s="18">
        <f t="shared" si="2"/>
        <v>1281700</v>
      </c>
      <c r="F29" s="13">
        <v>878317.72</v>
      </c>
      <c r="G29" s="13">
        <v>878317.72</v>
      </c>
      <c r="H29" s="20">
        <f t="shared" si="1"/>
        <v>403382.28</v>
      </c>
    </row>
    <row r="30" spans="2:8" ht="12" customHeight="1" x14ac:dyDescent="0.2">
      <c r="B30" s="9" t="s">
        <v>34</v>
      </c>
      <c r="C30" s="12">
        <v>2277582</v>
      </c>
      <c r="D30" s="13">
        <v>0</v>
      </c>
      <c r="E30" s="18">
        <f t="shared" si="2"/>
        <v>2277582</v>
      </c>
      <c r="F30" s="13">
        <v>1510470.17</v>
      </c>
      <c r="G30" s="13">
        <v>1510470.17</v>
      </c>
      <c r="H30" s="20">
        <f t="shared" si="1"/>
        <v>767111.83000000007</v>
      </c>
    </row>
    <row r="31" spans="2:8" x14ac:dyDescent="0.2">
      <c r="B31" s="9" t="s">
        <v>35</v>
      </c>
      <c r="C31" s="12">
        <v>285400</v>
      </c>
      <c r="D31" s="13">
        <v>0</v>
      </c>
      <c r="E31" s="18">
        <f t="shared" si="2"/>
        <v>285400</v>
      </c>
      <c r="F31" s="13">
        <v>204316.38</v>
      </c>
      <c r="G31" s="13">
        <v>204316.38</v>
      </c>
      <c r="H31" s="20">
        <f t="shared" si="1"/>
        <v>81083.62</v>
      </c>
    </row>
    <row r="32" spans="2:8" ht="24" x14ac:dyDescent="0.2">
      <c r="B32" s="9" t="s">
        <v>36</v>
      </c>
      <c r="C32" s="12">
        <v>2025155</v>
      </c>
      <c r="D32" s="13">
        <v>-200000</v>
      </c>
      <c r="E32" s="18">
        <f t="shared" si="2"/>
        <v>1825155</v>
      </c>
      <c r="F32" s="13">
        <v>1087088.8400000001</v>
      </c>
      <c r="G32" s="13">
        <v>1087088.8400000001</v>
      </c>
      <c r="H32" s="20">
        <f t="shared" si="1"/>
        <v>738066.15999999992</v>
      </c>
    </row>
    <row r="33" spans="2:8" x14ac:dyDescent="0.2">
      <c r="B33" s="9" t="s">
        <v>37</v>
      </c>
      <c r="C33" s="12">
        <v>4068000</v>
      </c>
      <c r="D33" s="13">
        <v>0</v>
      </c>
      <c r="E33" s="18">
        <f t="shared" si="2"/>
        <v>4068000</v>
      </c>
      <c r="F33" s="13">
        <v>3328300.72</v>
      </c>
      <c r="G33" s="13">
        <v>3328300.72</v>
      </c>
      <c r="H33" s="20">
        <f t="shared" si="1"/>
        <v>739699.2799999998</v>
      </c>
    </row>
    <row r="34" spans="2:8" x14ac:dyDescent="0.2">
      <c r="B34" s="9" t="s">
        <v>38</v>
      </c>
      <c r="C34" s="12">
        <v>1546000</v>
      </c>
      <c r="D34" s="13">
        <v>200000</v>
      </c>
      <c r="E34" s="18">
        <f t="shared" si="2"/>
        <v>1746000</v>
      </c>
      <c r="F34" s="13">
        <v>1696989.79</v>
      </c>
      <c r="G34" s="13">
        <v>1696989.79</v>
      </c>
      <c r="H34" s="20">
        <f t="shared" si="1"/>
        <v>49010.209999999963</v>
      </c>
    </row>
    <row r="35" spans="2:8" x14ac:dyDescent="0.2">
      <c r="B35" s="9" t="s">
        <v>39</v>
      </c>
      <c r="C35" s="12">
        <v>767000</v>
      </c>
      <c r="D35" s="13">
        <v>0</v>
      </c>
      <c r="E35" s="18">
        <f t="shared" si="2"/>
        <v>767000</v>
      </c>
      <c r="F35" s="13">
        <v>759165.55</v>
      </c>
      <c r="G35" s="13">
        <v>759165.55</v>
      </c>
      <c r="H35" s="20">
        <f t="shared" si="1"/>
        <v>7834.4499999999534</v>
      </c>
    </row>
    <row r="36" spans="2:8" x14ac:dyDescent="0.2">
      <c r="B36" s="9" t="s">
        <v>40</v>
      </c>
      <c r="C36" s="12">
        <v>34768</v>
      </c>
      <c r="D36" s="13">
        <v>0</v>
      </c>
      <c r="E36" s="18">
        <f t="shared" si="2"/>
        <v>34768</v>
      </c>
      <c r="F36" s="13">
        <v>8191</v>
      </c>
      <c r="G36" s="13">
        <v>8191</v>
      </c>
      <c r="H36" s="20">
        <f t="shared" si="1"/>
        <v>26577</v>
      </c>
    </row>
    <row r="37" spans="2:8" ht="20.100000000000001" customHeight="1" x14ac:dyDescent="0.2">
      <c r="B37" s="7" t="s">
        <v>41</v>
      </c>
      <c r="C37" s="16">
        <f>SUM(C38:C46)</f>
        <v>184000</v>
      </c>
      <c r="D37" s="16">
        <f>SUM(D38:D46)</f>
        <v>0</v>
      </c>
      <c r="E37" s="16">
        <f>C37+D37</f>
        <v>184000</v>
      </c>
      <c r="F37" s="16">
        <f>SUM(F38:F46)</f>
        <v>183210.81</v>
      </c>
      <c r="G37" s="16">
        <f>SUM(G38:G46)</f>
        <v>183210.81</v>
      </c>
      <c r="H37" s="16">
        <f t="shared" si="1"/>
        <v>789.19000000000233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3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3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3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184000</v>
      </c>
      <c r="D41" s="13">
        <v>0</v>
      </c>
      <c r="E41" s="18">
        <f t="shared" si="3"/>
        <v>184000</v>
      </c>
      <c r="F41" s="13">
        <v>183210.81</v>
      </c>
      <c r="G41" s="12">
        <f>+F41</f>
        <v>183210.81</v>
      </c>
      <c r="H41" s="20">
        <f t="shared" ref="H41:H72" si="4">E41-F41</f>
        <v>789.19000000000233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3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3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3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3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5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1295500</v>
      </c>
      <c r="D47" s="16">
        <f>SUM(D48:D56)</f>
        <v>0</v>
      </c>
      <c r="E47" s="16">
        <f t="shared" si="3"/>
        <v>1295500</v>
      </c>
      <c r="F47" s="16">
        <f>SUM(F48:F56)</f>
        <v>950247.66</v>
      </c>
      <c r="G47" s="16">
        <f>SUM(G48:G56)</f>
        <v>950247.66</v>
      </c>
      <c r="H47" s="16">
        <f t="shared" si="4"/>
        <v>345252.33999999997</v>
      </c>
    </row>
    <row r="48" spans="2:8" x14ac:dyDescent="0.2">
      <c r="B48" s="9" t="s">
        <v>52</v>
      </c>
      <c r="C48" s="12">
        <v>1000000</v>
      </c>
      <c r="D48" s="13">
        <v>0</v>
      </c>
      <c r="E48" s="18">
        <f t="shared" si="3"/>
        <v>1000000</v>
      </c>
      <c r="F48" s="13">
        <v>726103.06</v>
      </c>
      <c r="G48" s="13">
        <v>726103.06</v>
      </c>
      <c r="H48" s="20">
        <f t="shared" si="4"/>
        <v>273896.93999999994</v>
      </c>
    </row>
    <row r="49" spans="2:8" x14ac:dyDescent="0.2">
      <c r="B49" s="9" t="s">
        <v>53</v>
      </c>
      <c r="C49" s="12">
        <v>288500</v>
      </c>
      <c r="D49" s="13">
        <v>0</v>
      </c>
      <c r="E49" s="18">
        <f t="shared" si="3"/>
        <v>288500</v>
      </c>
      <c r="F49" s="13">
        <v>224144.6</v>
      </c>
      <c r="G49" s="13">
        <v>224144.6</v>
      </c>
      <c r="H49" s="20">
        <f t="shared" si="4"/>
        <v>64355.399999999994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3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3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3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7000</v>
      </c>
      <c r="D53" s="13">
        <v>0</v>
      </c>
      <c r="E53" s="18">
        <f t="shared" si="3"/>
        <v>7000</v>
      </c>
      <c r="F53" s="13">
        <v>0</v>
      </c>
      <c r="G53" s="12">
        <v>0</v>
      </c>
      <c r="H53" s="20">
        <f t="shared" si="4"/>
        <v>7000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3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3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3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79891893</v>
      </c>
      <c r="D81" s="22">
        <f>SUM(D73,D69,D61,D57,D47,D37,D27,D17,D9)</f>
        <v>0</v>
      </c>
      <c r="E81" s="22">
        <f>C81+D81</f>
        <v>79891893</v>
      </c>
      <c r="F81" s="22">
        <f>SUM(F73,F69,F61,F57,F47,F37,F17,F27,F9)</f>
        <v>72329885.520000011</v>
      </c>
      <c r="G81" s="22">
        <f>SUM(G73,G69,G61,G57,G47,G37,G27,G17,G9)</f>
        <v>72329885.520000011</v>
      </c>
      <c r="H81" s="22">
        <f t="shared" si="5"/>
        <v>7562007.4799999893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ht="15" x14ac:dyDescent="0.25">
      <c r="B86" s="24"/>
      <c r="C86" s="25"/>
      <c r="D86" s="25"/>
      <c r="E86" s="25"/>
      <c r="F86" s="25"/>
      <c r="G86" s="25"/>
      <c r="H86" s="24"/>
    </row>
    <row r="87" spans="2:8" s="23" customFormat="1" ht="15" x14ac:dyDescent="0.25">
      <c r="B87" s="25" t="s">
        <v>88</v>
      </c>
      <c r="D87" s="25"/>
      <c r="E87" s="25" t="s">
        <v>89</v>
      </c>
      <c r="G87" s="26"/>
      <c r="H87" s="24"/>
    </row>
    <row r="88" spans="2:8" s="23" customFormat="1" ht="15" x14ac:dyDescent="0.25">
      <c r="B88" s="25" t="s">
        <v>90</v>
      </c>
      <c r="D88" s="25"/>
      <c r="E88" s="25" t="s">
        <v>91</v>
      </c>
      <c r="G88" s="26"/>
      <c r="H88" s="24"/>
    </row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Alicia Romo</cp:lastModifiedBy>
  <cp:lastPrinted>2025-01-30T18:55:06Z</cp:lastPrinted>
  <dcterms:created xsi:type="dcterms:W3CDTF">2019-12-04T16:22:52Z</dcterms:created>
  <dcterms:modified xsi:type="dcterms:W3CDTF">2025-01-30T18:58:19Z</dcterms:modified>
</cp:coreProperties>
</file>